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Anexa nr.1" sheetId="1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F7" i="1" l="1"/>
  <c r="G7" i="1" s="1"/>
  <c r="D7" i="1"/>
  <c r="E7" i="1"/>
  <c r="H7" i="1" s="1"/>
  <c r="C7" i="1"/>
  <c r="H9" i="1"/>
  <c r="H12" i="1"/>
  <c r="H13" i="1"/>
  <c r="H22" i="1"/>
  <c r="H23" i="1"/>
  <c r="H24" i="1"/>
  <c r="H26" i="1"/>
  <c r="H28" i="1"/>
  <c r="H29" i="1"/>
  <c r="H30" i="1"/>
  <c r="H31" i="1"/>
  <c r="H33" i="1"/>
  <c r="G9" i="1"/>
  <c r="G12" i="1"/>
  <c r="G13" i="1"/>
  <c r="G22" i="1"/>
  <c r="G23" i="1"/>
  <c r="G24" i="1"/>
  <c r="G26" i="1"/>
  <c r="G28" i="1"/>
  <c r="G29" i="1"/>
  <c r="G30" i="1"/>
  <c r="G31" i="1"/>
  <c r="G33" i="1"/>
  <c r="G34" i="1"/>
  <c r="G35" i="1"/>
  <c r="G37" i="1"/>
  <c r="H8" i="1"/>
  <c r="G8" i="1"/>
  <c r="H37" i="1"/>
</calcChain>
</file>

<file path=xl/sharedStrings.xml><?xml version="1.0" encoding="utf-8"?>
<sst xmlns="http://schemas.openxmlformats.org/spreadsheetml/2006/main" count="45" uniqueCount="45">
  <si>
    <t>Denumirea</t>
  </si>
  <si>
    <t xml:space="preserve">            Secretar al </t>
  </si>
  <si>
    <t>Anexa nr.2</t>
  </si>
  <si>
    <t>Cod                        Eco (k6)</t>
  </si>
  <si>
    <t>Taxa pentru apă</t>
  </si>
  <si>
    <t>Taxa pentru extragerea mineralelor utile</t>
  </si>
  <si>
    <t>Taxa pentru lemnul eliberat pe picior</t>
  </si>
  <si>
    <t>Amenzi aplicate de secţiile de supraveghere şi control ale traficului rutier</t>
  </si>
  <si>
    <t>Încasări de la prestarea serviciilor cu plată</t>
  </si>
  <si>
    <t>Amenzi şi sancţiuni contravenţionale încasate în bugetul local de nivelul II</t>
  </si>
  <si>
    <t>Transferuri curente primite cu destinaţie specială între bugetul de stat şi bugetele locale de nivelul II pentru şcoli sportive</t>
  </si>
  <si>
    <t>Transferuri curente primite cu destinaţie generală  între bugetul de stat şi bugetele locale de nivelul II</t>
  </si>
  <si>
    <t>Transferuri curente primite cu destinaţie specială între bugetul de stat şi bugetele locale de nivelul II pentru asigurarea şi asistenţa sociala</t>
  </si>
  <si>
    <t xml:space="preserve">Transferuri curente primite cu destinaţie specială între bugetul de stat şi bugetele locale de nivelul II pentru învăţămîntul preşcolar, primar, secundar general, special şi complementar (extraşcolar) </t>
  </si>
  <si>
    <t>Transferuri curente primite cu destinaţie specială între instituţiile bugetului de stat şi instituţiile bugetelor locale de nivelul II</t>
  </si>
  <si>
    <t>Impozit pe venit reţinut din salariu</t>
  </si>
  <si>
    <t>Impozitul pe venit persoanelor fizice declarat şi/sau achitat</t>
  </si>
  <si>
    <t>Planul</t>
  </si>
  <si>
    <t>Executat</t>
  </si>
  <si>
    <t>Devieri%</t>
  </si>
  <si>
    <t>faţă de precizat</t>
  </si>
  <si>
    <r>
      <t xml:space="preserve">        Consiliului raional                                                     Rodica Postolachi  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</t>
    </r>
  </si>
  <si>
    <t>Impozitul pe venit aferent operaţiunilor de predare în posesie</t>
  </si>
  <si>
    <t xml:space="preserve"> Taxa de înregistrare a asociaţiilor obşteşti şi  a mijloacelor mass-media încasată în bugetul local de nivelul II</t>
  </si>
  <si>
    <t>Plata pentru locaţiunea a bunurilor patrimoniului public</t>
  </si>
  <si>
    <t>Donaţii voluntare pentru cheltuieli curente din surse interne pentru instituţiile bugetare</t>
  </si>
  <si>
    <t>Donaţii voluntare pentru cheltuieli capitale din surse interne pentru instituţiile bugetare</t>
  </si>
  <si>
    <t>Alte transferuri curente primite cu destinaţie generală între bugetul de stat şi bugetele locale de nivelul II</t>
  </si>
  <si>
    <t>Transferuri capitalee primite cu destinaţie specială între bugetul de stat şi bugetele locale de nivelul II</t>
  </si>
  <si>
    <t>Transferuri curente primite cu destinaţie specială între bugetul de stat şi bugetele locale de nivelul II pentru infrastructura drumurilor</t>
  </si>
  <si>
    <t>Transferuri capitale primite cu destinație specială între instituțiile bugetului de stat și instituțiile bugetelorlocale de nivelul II</t>
  </si>
  <si>
    <t>(mii lei)</t>
  </si>
  <si>
    <t>la decizie Consiliului raional   nr.04/0 din                2019</t>
  </si>
  <si>
    <t>Aprobat 2019</t>
  </si>
  <si>
    <t>Precizat 2019</t>
  </si>
  <si>
    <t>Faţă de 2018</t>
  </si>
  <si>
    <t xml:space="preserve">Sinteza resurselor bugetului raional Rîşcani pentru  semestru I ale anului 2019 </t>
  </si>
  <si>
    <t xml:space="preserve"> 1.VENITURI total:</t>
  </si>
  <si>
    <t>Dividende primite de la cota-parte a proprietății publice în societate pe acțiuni în bugetul local de nivelul II</t>
  </si>
  <si>
    <t>Plata pentru locațiunea bunurilor patrimoniului public încasata în bugetul local de nivelul II</t>
  </si>
  <si>
    <t>Dobânzi încasate în bugetul local de nivelul II la soldurile mijloacelor bănești la conturile bancare ale proiectelor finanțate din surse externe</t>
  </si>
  <si>
    <t>Plata pentru certificate de urbanizm și autorizațiile de construcție sau desființare în bugetul local de nivelul II</t>
  </si>
  <si>
    <t>Taxa la cumpărarea valutei străine de către persoanele fizice în casele de schimb valutar</t>
  </si>
  <si>
    <t>Defalcări de la profitul net al întreprinderilor de stat (municipale) în bugetul local de nivelul II</t>
  </si>
  <si>
    <t>Impozitul pe venit persoanelor fizice în domeniul transportului rutier de persoane în regim de taxi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</si>
</sst>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workbookViewId="0">
      <selection activeCell="E26" sqref="E26"/>
    </sheetView>
  </sheetViews>
  <sheetFormatPr defaultRowHeight="14.4" x14ac:dyDescent="0.3"/>
  <cols>
    <col min="1" max="1" width="38.44140625" customWidth="1"/>
    <col min="2" max="2" width="8.88671875" customWidth="1"/>
    <col min="3" max="3" width="10" customWidth="1"/>
    <col min="4" max="4" width="9.88671875" customWidth="1"/>
    <col min="5" max="5" width="15.33203125" customWidth="1"/>
    <col min="6" max="6" width="11.44140625" customWidth="1"/>
    <col min="7" max="7" width="10.44140625" customWidth="1"/>
    <col min="8" max="8" width="10" customWidth="1"/>
  </cols>
  <sheetData>
    <row r="1" spans="1:10" ht="27.75" customHeight="1" x14ac:dyDescent="0.3">
      <c r="A1" s="1"/>
      <c r="B1" s="1"/>
      <c r="D1" s="14"/>
      <c r="E1" s="15"/>
      <c r="F1" s="15"/>
      <c r="G1" s="20" t="s">
        <v>2</v>
      </c>
      <c r="H1" s="20"/>
    </row>
    <row r="2" spans="1:10" ht="47.25" customHeight="1" x14ac:dyDescent="0.3">
      <c r="A2" s="1"/>
      <c r="B2" s="20"/>
      <c r="C2" s="29"/>
      <c r="D2" s="16"/>
      <c r="E2" s="16"/>
      <c r="F2" s="21" t="s">
        <v>32</v>
      </c>
      <c r="G2" s="21"/>
      <c r="H2" s="21"/>
    </row>
    <row r="3" spans="1:10" ht="25.5" customHeight="1" x14ac:dyDescent="0.3">
      <c r="A3" s="28" t="s">
        <v>36</v>
      </c>
      <c r="B3" s="28"/>
      <c r="C3" s="28"/>
      <c r="D3" s="28"/>
      <c r="E3" s="28"/>
      <c r="F3" s="28"/>
      <c r="G3" s="28"/>
      <c r="H3" s="28"/>
    </row>
    <row r="4" spans="1:10" ht="41.25" customHeight="1" x14ac:dyDescent="0.3">
      <c r="A4" s="1"/>
      <c r="B4" s="1"/>
      <c r="C4" s="1"/>
      <c r="D4" s="1"/>
      <c r="G4" s="30" t="s">
        <v>31</v>
      </c>
      <c r="H4" s="30"/>
    </row>
    <row r="5" spans="1:10" ht="18.75" customHeight="1" x14ac:dyDescent="0.3">
      <c r="A5" s="24" t="s">
        <v>0</v>
      </c>
      <c r="B5" s="26" t="s">
        <v>3</v>
      </c>
      <c r="C5" s="23" t="s">
        <v>17</v>
      </c>
      <c r="D5" s="23"/>
      <c r="E5" s="23" t="s">
        <v>18</v>
      </c>
      <c r="F5" s="23"/>
      <c r="G5" s="23" t="s">
        <v>19</v>
      </c>
      <c r="H5" s="23"/>
    </row>
    <row r="6" spans="1:10" ht="27.6" x14ac:dyDescent="0.3">
      <c r="A6" s="25"/>
      <c r="B6" s="27"/>
      <c r="C6" s="18" t="s">
        <v>33</v>
      </c>
      <c r="D6" s="18" t="s">
        <v>34</v>
      </c>
      <c r="E6" s="3">
        <v>2018</v>
      </c>
      <c r="F6" s="17">
        <v>2019</v>
      </c>
      <c r="G6" s="3" t="s">
        <v>20</v>
      </c>
      <c r="H6" s="18" t="s">
        <v>35</v>
      </c>
    </row>
    <row r="7" spans="1:10" x14ac:dyDescent="0.3">
      <c r="A7" s="13" t="s">
        <v>37</v>
      </c>
      <c r="B7" s="6"/>
      <c r="C7" s="11">
        <f>C8+C9+C11+C12+C13+C14+C16+C17+C20+C19+C21+C22+C23+C24+C25+C26+C27+C28+C29+C30+C31+C32+C33+C34+C35+C36</f>
        <v>160111.79999999999</v>
      </c>
      <c r="D7" s="11">
        <f t="shared" ref="D7:E7" si="0">D8+D9+D11+D12+D13+D14+D16+D17+D20+D19+D21+D22+D23+D24+D25+D26+D27+D28+D29+D30+D31+D32+D33+D34+D35+D36</f>
        <v>165794.79999999999</v>
      </c>
      <c r="E7" s="11">
        <f t="shared" si="0"/>
        <v>72363.399999999994</v>
      </c>
      <c r="F7" s="11">
        <f>F8+F9+F10+F11+F12+F13+F14+F15+F16+F17+F18+F19+F20+F21+F22+F23+F24+F25+F26+F27+F28+F29+F30+F31+F32+F33+F34+F35+F36</f>
        <v>91230.6</v>
      </c>
      <c r="G7" s="11">
        <f>F7/D7*100</f>
        <v>55.026213126105297</v>
      </c>
      <c r="H7" s="11">
        <f>F7/E7*100</f>
        <v>126.07284898166755</v>
      </c>
    </row>
    <row r="8" spans="1:10" x14ac:dyDescent="0.3">
      <c r="A8" s="8" t="s">
        <v>15</v>
      </c>
      <c r="B8" s="9">
        <v>111110</v>
      </c>
      <c r="C8" s="2">
        <v>6742.2</v>
      </c>
      <c r="D8" s="2">
        <v>6742.2</v>
      </c>
      <c r="E8" s="5">
        <v>3245.5</v>
      </c>
      <c r="F8" s="2">
        <v>3524.6</v>
      </c>
      <c r="G8" s="11">
        <f>F8/D8*100</f>
        <v>52.276704933107887</v>
      </c>
      <c r="H8" s="11">
        <f>F8/E8*100</f>
        <v>108.59959944538591</v>
      </c>
    </row>
    <row r="9" spans="1:10" ht="27.6" x14ac:dyDescent="0.3">
      <c r="A9" s="10" t="s">
        <v>16</v>
      </c>
      <c r="B9" s="9">
        <v>111121</v>
      </c>
      <c r="C9" s="5">
        <v>243</v>
      </c>
      <c r="D9" s="5">
        <v>243</v>
      </c>
      <c r="E9" s="5">
        <v>264.7</v>
      </c>
      <c r="F9" s="2">
        <v>385.4</v>
      </c>
      <c r="G9" s="11">
        <f t="shared" ref="G9:G37" si="1">F9/D9*100</f>
        <v>158.60082304526748</v>
      </c>
      <c r="H9" s="11">
        <f t="shared" ref="H9:H33" si="2">F9/E9*100</f>
        <v>145.59879108424633</v>
      </c>
    </row>
    <row r="10" spans="1:10" ht="41.4" x14ac:dyDescent="0.3">
      <c r="A10" s="10" t="s">
        <v>44</v>
      </c>
      <c r="B10" s="9">
        <v>111125</v>
      </c>
      <c r="C10" s="5"/>
      <c r="D10" s="5"/>
      <c r="E10" s="5"/>
      <c r="F10" s="2">
        <v>15.4</v>
      </c>
      <c r="G10" s="11"/>
      <c r="H10" s="11"/>
    </row>
    <row r="11" spans="1:10" ht="27.6" x14ac:dyDescent="0.3">
      <c r="A11" s="10" t="s">
        <v>22</v>
      </c>
      <c r="B11" s="9">
        <v>111130</v>
      </c>
      <c r="C11" s="2"/>
      <c r="D11" s="2"/>
      <c r="E11" s="2">
        <v>2.4</v>
      </c>
      <c r="F11" s="2">
        <v>3.8</v>
      </c>
      <c r="G11" s="11"/>
      <c r="H11" s="11">
        <v>158.30000000000001</v>
      </c>
    </row>
    <row r="12" spans="1:10" x14ac:dyDescent="0.3">
      <c r="A12" s="8" t="s">
        <v>4</v>
      </c>
      <c r="B12" s="9">
        <v>114611</v>
      </c>
      <c r="C12" s="5">
        <v>4000</v>
      </c>
      <c r="D12" s="5">
        <v>4000</v>
      </c>
      <c r="E12" s="2">
        <v>449.4</v>
      </c>
      <c r="F12" s="2">
        <v>3164.1</v>
      </c>
      <c r="G12" s="11">
        <f t="shared" si="1"/>
        <v>79.102499999999992</v>
      </c>
      <c r="H12" s="11">
        <f t="shared" si="2"/>
        <v>704.07209612817087</v>
      </c>
      <c r="J12" s="19"/>
    </row>
    <row r="13" spans="1:10" x14ac:dyDescent="0.3">
      <c r="A13" s="8" t="s">
        <v>5</v>
      </c>
      <c r="B13" s="9">
        <v>114612</v>
      </c>
      <c r="C13" s="5">
        <v>500</v>
      </c>
      <c r="D13" s="5">
        <v>500</v>
      </c>
      <c r="E13" s="5">
        <v>306.39999999999998</v>
      </c>
      <c r="F13" s="2">
        <v>396.4</v>
      </c>
      <c r="G13" s="11">
        <f t="shared" si="1"/>
        <v>79.28</v>
      </c>
      <c r="H13" s="11">
        <f t="shared" si="2"/>
        <v>129.37336814621409</v>
      </c>
    </row>
    <row r="14" spans="1:10" x14ac:dyDescent="0.3">
      <c r="A14" s="8" t="s">
        <v>6</v>
      </c>
      <c r="B14" s="9">
        <v>114613</v>
      </c>
      <c r="C14" s="5"/>
      <c r="D14" s="5"/>
      <c r="E14" s="2"/>
      <c r="F14" s="2">
        <v>18.5</v>
      </c>
      <c r="G14" s="11"/>
      <c r="H14" s="11"/>
    </row>
    <row r="15" spans="1:10" ht="63.75" customHeight="1" x14ac:dyDescent="0.3">
      <c r="A15" s="10" t="s">
        <v>40</v>
      </c>
      <c r="B15" s="9">
        <v>141113</v>
      </c>
      <c r="C15" s="5"/>
      <c r="D15" s="5"/>
      <c r="E15" s="2">
        <v>0.4</v>
      </c>
      <c r="F15" s="2"/>
      <c r="G15" s="11"/>
      <c r="H15" s="11"/>
    </row>
    <row r="16" spans="1:10" ht="47.25" customHeight="1" x14ac:dyDescent="0.3">
      <c r="A16" s="12" t="s">
        <v>38</v>
      </c>
      <c r="B16" s="9">
        <v>141222</v>
      </c>
      <c r="C16" s="5"/>
      <c r="D16" s="5"/>
      <c r="E16" s="2"/>
      <c r="F16" s="2">
        <v>2.1</v>
      </c>
      <c r="G16" s="11"/>
      <c r="H16" s="11"/>
    </row>
    <row r="17" spans="1:14" ht="47.25" customHeight="1" x14ac:dyDescent="0.3">
      <c r="A17" s="12" t="s">
        <v>43</v>
      </c>
      <c r="B17" s="9">
        <v>141232</v>
      </c>
      <c r="C17" s="5"/>
      <c r="D17" s="5"/>
      <c r="E17" s="2">
        <v>0.9</v>
      </c>
      <c r="F17" s="2">
        <v>0.2</v>
      </c>
      <c r="G17" s="11"/>
      <c r="H17" s="11">
        <v>22.2</v>
      </c>
    </row>
    <row r="18" spans="1:14" ht="45" customHeight="1" x14ac:dyDescent="0.3">
      <c r="A18" s="12" t="s">
        <v>23</v>
      </c>
      <c r="B18" s="9">
        <v>142212</v>
      </c>
      <c r="C18" s="5"/>
      <c r="D18" s="5"/>
      <c r="E18" s="2">
        <v>0.1</v>
      </c>
      <c r="F18" s="2"/>
      <c r="G18" s="11"/>
      <c r="H18" s="11"/>
      <c r="N18" s="19"/>
    </row>
    <row r="19" spans="1:14" ht="45" customHeight="1" x14ac:dyDescent="0.3">
      <c r="A19" s="12" t="s">
        <v>41</v>
      </c>
      <c r="B19" s="9">
        <v>142214</v>
      </c>
      <c r="C19" s="5"/>
      <c r="D19" s="5"/>
      <c r="E19" s="2"/>
      <c r="F19" s="2">
        <v>0.1</v>
      </c>
      <c r="G19" s="11"/>
      <c r="H19" s="11"/>
    </row>
    <row r="20" spans="1:14" ht="45" customHeight="1" x14ac:dyDescent="0.3">
      <c r="A20" s="12" t="s">
        <v>42</v>
      </c>
      <c r="B20" s="9">
        <v>142245</v>
      </c>
      <c r="C20" s="5">
        <v>100</v>
      </c>
      <c r="D20" s="5">
        <v>100</v>
      </c>
      <c r="E20" s="2">
        <v>46.1</v>
      </c>
      <c r="F20" s="2">
        <v>44.1</v>
      </c>
      <c r="G20" s="11">
        <v>44.1</v>
      </c>
      <c r="H20" s="11">
        <v>95.7</v>
      </c>
    </row>
    <row r="21" spans="1:14" ht="46.5" customHeight="1" x14ac:dyDescent="0.3">
      <c r="A21" s="12" t="s">
        <v>39</v>
      </c>
      <c r="B21" s="9">
        <v>142251</v>
      </c>
      <c r="C21" s="5"/>
      <c r="D21" s="5"/>
      <c r="E21" s="2"/>
      <c r="F21" s="2">
        <v>0.5</v>
      </c>
      <c r="G21" s="11"/>
      <c r="H21" s="11"/>
    </row>
    <row r="22" spans="1:14" ht="16.5" customHeight="1" x14ac:dyDescent="0.3">
      <c r="A22" s="12" t="s">
        <v>8</v>
      </c>
      <c r="B22" s="9">
        <v>142310</v>
      </c>
      <c r="C22" s="5">
        <v>1924</v>
      </c>
      <c r="D22" s="5">
        <v>1924</v>
      </c>
      <c r="E22" s="2">
        <v>685.5</v>
      </c>
      <c r="F22" s="2">
        <v>786</v>
      </c>
      <c r="G22" s="11">
        <f t="shared" si="1"/>
        <v>40.852390852390855</v>
      </c>
      <c r="H22" s="11">
        <f t="shared" si="2"/>
        <v>114.66083150984683</v>
      </c>
    </row>
    <row r="23" spans="1:14" ht="30" customHeight="1" x14ac:dyDescent="0.3">
      <c r="A23" s="12" t="s">
        <v>24</v>
      </c>
      <c r="B23" s="9">
        <v>142320</v>
      </c>
      <c r="C23" s="5">
        <v>773.9</v>
      </c>
      <c r="D23" s="5">
        <v>773.9</v>
      </c>
      <c r="E23" s="2">
        <v>352.2</v>
      </c>
      <c r="F23" s="2">
        <v>360.6</v>
      </c>
      <c r="G23" s="11">
        <f t="shared" si="1"/>
        <v>46.595167334280916</v>
      </c>
      <c r="H23" s="11">
        <f t="shared" si="2"/>
        <v>102.38500851788757</v>
      </c>
    </row>
    <row r="24" spans="1:14" ht="35.25" customHeight="1" x14ac:dyDescent="0.3">
      <c r="A24" s="10" t="s">
        <v>9</v>
      </c>
      <c r="B24" s="9">
        <v>143120</v>
      </c>
      <c r="C24" s="5">
        <v>20</v>
      </c>
      <c r="D24" s="5">
        <v>20</v>
      </c>
      <c r="E24" s="2">
        <v>6.4</v>
      </c>
      <c r="F24" s="2">
        <v>4.5999999999999996</v>
      </c>
      <c r="G24" s="11">
        <f t="shared" si="1"/>
        <v>23</v>
      </c>
      <c r="H24" s="11">
        <f t="shared" si="2"/>
        <v>71.874999999999986</v>
      </c>
    </row>
    <row r="25" spans="1:14" ht="31.5" customHeight="1" x14ac:dyDescent="0.3">
      <c r="A25" s="10" t="s">
        <v>7</v>
      </c>
      <c r="B25" s="9">
        <v>143220</v>
      </c>
      <c r="C25" s="5"/>
      <c r="D25" s="5"/>
      <c r="E25" s="5">
        <v>3.5</v>
      </c>
      <c r="F25" s="5"/>
      <c r="G25" s="11"/>
      <c r="H25" s="11"/>
    </row>
    <row r="26" spans="1:14" ht="32.25" customHeight="1" x14ac:dyDescent="0.3">
      <c r="A26" s="12" t="s">
        <v>25</v>
      </c>
      <c r="B26" s="9">
        <v>144114</v>
      </c>
      <c r="C26" s="5">
        <v>101.5</v>
      </c>
      <c r="D26" s="5">
        <v>101.5</v>
      </c>
      <c r="E26" s="5">
        <v>177.6</v>
      </c>
      <c r="F26" s="2">
        <v>4.4000000000000004</v>
      </c>
      <c r="G26" s="11">
        <f t="shared" si="1"/>
        <v>4.334975369458129</v>
      </c>
      <c r="H26" s="11">
        <f t="shared" si="2"/>
        <v>2.4774774774774779</v>
      </c>
    </row>
    <row r="27" spans="1:14" ht="31.5" customHeight="1" x14ac:dyDescent="0.3">
      <c r="A27" s="12" t="s">
        <v>26</v>
      </c>
      <c r="B27" s="9">
        <v>144214</v>
      </c>
      <c r="C27" s="5">
        <v>641.20000000000005</v>
      </c>
      <c r="D27" s="5"/>
      <c r="E27" s="2">
        <v>828.9</v>
      </c>
      <c r="F27" s="2"/>
      <c r="G27" s="11"/>
      <c r="H27" s="11"/>
    </row>
    <row r="28" spans="1:14" ht="78.75" customHeight="1" x14ac:dyDescent="0.3">
      <c r="A28" s="10" t="s">
        <v>13</v>
      </c>
      <c r="B28" s="9">
        <v>191111</v>
      </c>
      <c r="C28" s="2">
        <v>97022.8</v>
      </c>
      <c r="D28" s="5">
        <v>102408.7</v>
      </c>
      <c r="E28" s="5">
        <v>47565.599999999999</v>
      </c>
      <c r="F28" s="2">
        <v>58251.1</v>
      </c>
      <c r="G28" s="11">
        <f t="shared" si="1"/>
        <v>56.881007180054041</v>
      </c>
      <c r="H28" s="11">
        <f t="shared" si="2"/>
        <v>122.46476445162048</v>
      </c>
    </row>
    <row r="29" spans="1:14" ht="63" customHeight="1" x14ac:dyDescent="0.3">
      <c r="A29" s="10" t="s">
        <v>12</v>
      </c>
      <c r="B29" s="9">
        <v>191112</v>
      </c>
      <c r="C29" s="2">
        <v>3531.5</v>
      </c>
      <c r="D29" s="5">
        <v>3734</v>
      </c>
      <c r="E29" s="2">
        <v>1631.8</v>
      </c>
      <c r="F29" s="2">
        <v>1570.1</v>
      </c>
      <c r="G29" s="11">
        <f t="shared" si="1"/>
        <v>42.048741296197107</v>
      </c>
      <c r="H29" s="11">
        <f t="shared" si="2"/>
        <v>96.218899374923396</v>
      </c>
    </row>
    <row r="30" spans="1:14" ht="41.4" x14ac:dyDescent="0.3">
      <c r="A30" s="10" t="s">
        <v>10</v>
      </c>
      <c r="B30" s="9">
        <v>191113</v>
      </c>
      <c r="C30" s="2">
        <v>3474.7</v>
      </c>
      <c r="D30" s="2">
        <v>3569.3</v>
      </c>
      <c r="E30" s="2">
        <v>1843.6</v>
      </c>
      <c r="F30" s="2">
        <v>2160.8000000000002</v>
      </c>
      <c r="G30" s="11">
        <f t="shared" si="1"/>
        <v>60.53848093463705</v>
      </c>
      <c r="H30" s="11">
        <f t="shared" si="2"/>
        <v>117.20546756346279</v>
      </c>
    </row>
    <row r="31" spans="1:14" ht="41.4" x14ac:dyDescent="0.3">
      <c r="A31" s="10" t="s">
        <v>29</v>
      </c>
      <c r="B31" s="9">
        <v>191116</v>
      </c>
      <c r="C31" s="2">
        <v>11034.9</v>
      </c>
      <c r="D31" s="2">
        <v>11034.9</v>
      </c>
      <c r="E31" s="5">
        <v>762</v>
      </c>
      <c r="F31" s="5">
        <v>3060.3</v>
      </c>
      <c r="G31" s="11">
        <f t="shared" si="1"/>
        <v>27.732920098958765</v>
      </c>
      <c r="H31" s="11">
        <f t="shared" si="2"/>
        <v>401.61417322834654</v>
      </c>
    </row>
    <row r="32" spans="1:14" ht="41.4" x14ac:dyDescent="0.3">
      <c r="A32" s="10" t="s">
        <v>28</v>
      </c>
      <c r="B32" s="9">
        <v>191120</v>
      </c>
      <c r="C32" s="5">
        <v>500</v>
      </c>
      <c r="D32" s="5">
        <v>500</v>
      </c>
      <c r="E32" s="2"/>
      <c r="F32" s="2"/>
      <c r="G32" s="11"/>
      <c r="H32" s="11"/>
    </row>
    <row r="33" spans="1:8" ht="45.75" customHeight="1" x14ac:dyDescent="0.3">
      <c r="A33" s="10" t="s">
        <v>11</v>
      </c>
      <c r="B33" s="9">
        <v>191131</v>
      </c>
      <c r="C33" s="2">
        <v>26797.8</v>
      </c>
      <c r="D33" s="2">
        <v>26797.8</v>
      </c>
      <c r="E33" s="2">
        <v>14118.2</v>
      </c>
      <c r="F33" s="2">
        <v>16078.7</v>
      </c>
      <c r="G33" s="11">
        <f t="shared" si="1"/>
        <v>60.000074632992259</v>
      </c>
      <c r="H33" s="11">
        <f t="shared" si="2"/>
        <v>113.88633111869785</v>
      </c>
    </row>
    <row r="34" spans="1:8" ht="45.75" customHeight="1" x14ac:dyDescent="0.3">
      <c r="A34" s="10" t="s">
        <v>27</v>
      </c>
      <c r="B34" s="9">
        <v>191139</v>
      </c>
      <c r="C34" s="2">
        <v>1483.3</v>
      </c>
      <c r="D34" s="5">
        <v>1483.3</v>
      </c>
      <c r="E34" s="2"/>
      <c r="F34" s="5">
        <v>890</v>
      </c>
      <c r="G34" s="11">
        <f t="shared" si="1"/>
        <v>60.001348344906624</v>
      </c>
      <c r="H34" s="11"/>
    </row>
    <row r="35" spans="1:8" ht="45.75" customHeight="1" x14ac:dyDescent="0.3">
      <c r="A35" s="10" t="s">
        <v>14</v>
      </c>
      <c r="B35" s="9">
        <v>191310</v>
      </c>
      <c r="C35" s="5">
        <v>1221</v>
      </c>
      <c r="D35" s="5">
        <v>1221</v>
      </c>
      <c r="E35" s="2"/>
      <c r="F35" s="2">
        <v>508.8</v>
      </c>
      <c r="G35" s="11">
        <f t="shared" si="1"/>
        <v>41.670761670761671</v>
      </c>
      <c r="H35" s="11"/>
    </row>
    <row r="36" spans="1:8" ht="50.25" customHeight="1" x14ac:dyDescent="0.3">
      <c r="A36" s="10" t="s">
        <v>30</v>
      </c>
      <c r="B36" s="9">
        <v>191320</v>
      </c>
      <c r="C36" s="2"/>
      <c r="D36" s="2">
        <v>641.20000000000005</v>
      </c>
      <c r="E36" s="2">
        <v>72.7</v>
      </c>
      <c r="F36" s="2"/>
      <c r="G36" s="11"/>
      <c r="H36" s="11"/>
    </row>
    <row r="37" spans="1:8" hidden="1" x14ac:dyDescent="0.3">
      <c r="A37" s="7"/>
      <c r="B37" s="7"/>
      <c r="C37" s="7"/>
      <c r="D37" s="1"/>
      <c r="G37" s="11" t="e">
        <f t="shared" si="1"/>
        <v>#DIV/0!</v>
      </c>
      <c r="H37" s="11" t="e">
        <f t="shared" ref="H37" si="3">F37/E37*100</f>
        <v>#DIV/0!</v>
      </c>
    </row>
    <row r="38" spans="1:8" ht="44.25" customHeight="1" x14ac:dyDescent="0.3">
      <c r="A38" s="4" t="s">
        <v>1</v>
      </c>
      <c r="B38" s="1"/>
      <c r="C38" s="1"/>
      <c r="D38" s="1"/>
    </row>
    <row r="39" spans="1:8" ht="16.2" x14ac:dyDescent="0.3">
      <c r="A39" s="22" t="s">
        <v>21</v>
      </c>
      <c r="B39" s="22"/>
      <c r="C39" s="22"/>
      <c r="D39" s="22"/>
      <c r="E39" s="22"/>
      <c r="F39" s="22"/>
      <c r="G39" s="22"/>
      <c r="H39" s="22"/>
    </row>
    <row r="40" spans="1:8" x14ac:dyDescent="0.3">
      <c r="A40" s="1"/>
      <c r="B40" s="1"/>
      <c r="C40" s="1"/>
      <c r="D40" s="1"/>
    </row>
    <row r="41" spans="1:8" x14ac:dyDescent="0.3">
      <c r="A41" s="1"/>
      <c r="B41" s="1"/>
      <c r="C41" s="1"/>
      <c r="D41" s="1"/>
    </row>
    <row r="42" spans="1:8" x14ac:dyDescent="0.3">
      <c r="A42" s="1"/>
      <c r="B42" s="1"/>
      <c r="C42" s="1"/>
      <c r="D42" s="1"/>
    </row>
    <row r="43" spans="1:8" x14ac:dyDescent="0.3">
      <c r="A43" s="1"/>
      <c r="B43" s="1"/>
      <c r="C43" s="1"/>
      <c r="D43" s="1"/>
    </row>
    <row r="44" spans="1:8" x14ac:dyDescent="0.3">
      <c r="A44" s="1"/>
      <c r="B44" s="1"/>
      <c r="C44" s="1"/>
      <c r="D44" s="1"/>
    </row>
    <row r="45" spans="1:8" x14ac:dyDescent="0.3">
      <c r="A45" s="1"/>
      <c r="B45" s="1"/>
      <c r="C45" s="1"/>
      <c r="D45" s="1"/>
    </row>
    <row r="46" spans="1:8" x14ac:dyDescent="0.3">
      <c r="A46" s="1"/>
      <c r="B46" s="1"/>
      <c r="C46" s="1"/>
      <c r="D46" s="1"/>
    </row>
    <row r="47" spans="1:8" x14ac:dyDescent="0.3">
      <c r="A47" s="1"/>
      <c r="B47" s="1"/>
      <c r="C47" s="1"/>
      <c r="D47" s="1"/>
    </row>
    <row r="48" spans="1:8" x14ac:dyDescent="0.3">
      <c r="A48" s="1"/>
      <c r="B48" s="1"/>
      <c r="C48" s="1"/>
      <c r="D48" s="1"/>
    </row>
    <row r="49" spans="1:4" x14ac:dyDescent="0.3">
      <c r="A49" s="1"/>
      <c r="B49" s="1"/>
      <c r="C49" s="1"/>
      <c r="D49" s="1"/>
    </row>
    <row r="50" spans="1:4" x14ac:dyDescent="0.3">
      <c r="A50" s="1"/>
      <c r="B50" s="1"/>
      <c r="C50" s="1"/>
      <c r="D50" s="1"/>
    </row>
    <row r="51" spans="1:4" x14ac:dyDescent="0.3">
      <c r="A51" s="1"/>
      <c r="B51" s="1"/>
      <c r="C51" s="1"/>
      <c r="D51" s="1"/>
    </row>
  </sheetData>
  <mergeCells count="11">
    <mergeCell ref="G1:H1"/>
    <mergeCell ref="F2:H2"/>
    <mergeCell ref="A39:H39"/>
    <mergeCell ref="G5:H5"/>
    <mergeCell ref="A5:A6"/>
    <mergeCell ref="B5:B6"/>
    <mergeCell ref="A3:H3"/>
    <mergeCell ref="B2:C2"/>
    <mergeCell ref="C5:D5"/>
    <mergeCell ref="E5:F5"/>
    <mergeCell ref="G4:H4"/>
  </mergeCells>
  <pageMargins left="1.1811023622047245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Anexa nr.1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2019-07-16T12:45:55Z</dcterms:modified>
</cp:coreProperties>
</file>